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1 Novembar 2025\"/>
    </mc:Choice>
  </mc:AlternateContent>
  <xr:revisionPtr revIDLastSave="0" documentId="13_ncr:1_{B62BC85D-FFD3-4A8C-BF8C-E0A16ADC8B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1" l="1"/>
  <c r="C11" i="1"/>
  <c r="B61" i="1"/>
  <c r="B63" i="1"/>
  <c r="B19" i="1"/>
  <c r="B16" i="1"/>
  <c r="B13" i="1"/>
</calcChain>
</file>

<file path=xl/sharedStrings.xml><?xml version="1.0" encoding="utf-8"?>
<sst xmlns="http://schemas.openxmlformats.org/spreadsheetml/2006/main" count="62" uniqueCount="57">
  <si>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</si>
  <si>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</si>
  <si>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</si>
  <si>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</si>
  <si>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</si>
  <si>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</si>
  <si>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</si>
  <si>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24.11.2025.</t>
  </si>
  <si>
    <t>25.11.2025.</t>
  </si>
  <si>
    <t>IZVOD  BR. 272</t>
  </si>
  <si>
    <t>LEKOVI U SEKUNDARNOJ I TERCIJARNOJ ZZ 071</t>
  </si>
  <si>
    <t>UNI CHEM BEOGRAD</t>
  </si>
  <si>
    <t>INO-PHARM  DOO BEOGRAD</t>
  </si>
  <si>
    <t>ISHRANA BOLESNIKA U SZ 07D</t>
  </si>
  <si>
    <t>BIOMLEK</t>
  </si>
  <si>
    <t>RUŽA IMPEKS DOO NIŠ</t>
  </si>
  <si>
    <t>PRINCIPAL DUO</t>
  </si>
  <si>
    <t>BOŽILOVIĆ-LUXOR</t>
  </si>
  <si>
    <t>MESOKOMBINAT PROMET DOO LESKOVAC</t>
  </si>
  <si>
    <t>CMANA DOO</t>
  </si>
  <si>
    <t>JANKOVIĆ NENAD</t>
  </si>
  <si>
    <t>NBA PATRIOTA DOO</t>
  </si>
  <si>
    <t>PHOENIX PHARMA DOO BEOGRAD</t>
  </si>
  <si>
    <t>FRIKOM DOO</t>
  </si>
  <si>
    <t>AS-BRAĆA STANKOVIĆ DOO</t>
  </si>
  <si>
    <t>OSTALI MATERIJAL U SZ 07E I 07F</t>
  </si>
  <si>
    <t>IBREA DOO</t>
  </si>
  <si>
    <t>KATALOG  DOO LESKOVAC</t>
  </si>
  <si>
    <t>HEMICO DOO</t>
  </si>
  <si>
    <t>VERTEK SISTEM DOO</t>
  </si>
  <si>
    <t>DENTA BP PHARM</t>
  </si>
  <si>
    <t>METRECO DOO NIŠ</t>
  </si>
  <si>
    <t>NATALY DROGERIJA TR NIŠ</t>
  </si>
  <si>
    <t>NOVA-GROSIS DOO NIŠ</t>
  </si>
  <si>
    <t>DUNAV OSIGURANJE ADO</t>
  </si>
  <si>
    <t>JP PTT SAOBRAĆAJ  SRBIJA</t>
  </si>
  <si>
    <t>MEDICINSKI FAKULTET NIŠ</t>
  </si>
  <si>
    <t>BEO MEDICAL TRADE D.O.O.</t>
  </si>
  <si>
    <t>PWW.-LESKOVAC DOO LESKOVAC</t>
  </si>
  <si>
    <t>KOMUNALAC VLASOTINCE</t>
  </si>
  <si>
    <t>MEDICINSKI FAKULTET BEOGRAD</t>
  </si>
  <si>
    <t>MULTITEK ELEKTRONIK DOO LESKOVAC</t>
  </si>
  <si>
    <t>JKP VODOVOD LESKOVAC</t>
  </si>
  <si>
    <t>TELEKOM SRBIJA AD BEOGRAD</t>
  </si>
  <si>
    <t>GLOBUSLINE DOO PREDUZEĆE ZA PROIZVODNJU</t>
  </si>
  <si>
    <t>SECOMP SOLUTIONS DOO</t>
  </si>
  <si>
    <t>BELKOM LIFTOVI DOO NIŠ</t>
  </si>
  <si>
    <t>ZAVOD ZA JAVNO ZDRAVLJE LESKOVAC</t>
  </si>
  <si>
    <t>WIENER STADTISCHE OSIGURANJE ADO BEOGRAD</t>
  </si>
  <si>
    <t>X-RAY KOŠUTIĆ-EKOTEH DOZIMETRIJA</t>
  </si>
  <si>
    <t>INFOLAB D.O.O.</t>
  </si>
  <si>
    <t>TAURUNUM MED ACTIVE  SZR</t>
  </si>
  <si>
    <t>AUTOMEHANIČARSKA RADNJA  STOJILJKOVIĆ M</t>
  </si>
  <si>
    <t>MEDICINSKI GASOVI 931</t>
  </si>
  <si>
    <t>MESSER TEHNOGAS AD BEOGRAD</t>
  </si>
  <si>
    <t>ISPLATE NA DAN</t>
  </si>
  <si>
    <t>PROVIZIJA UPRAVE ZA TREZOR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</si>
</sst>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2">
    <xf numFmtId="0" fontId="0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61" fillId="12" borderId="0" applyNumberFormat="0" applyBorder="0" applyAlignment="0" applyProtection="0"/>
    <xf numFmtId="0" fontId="61" fillId="16" borderId="0" applyNumberFormat="0" applyBorder="0" applyAlignment="0" applyProtection="0"/>
    <xf numFmtId="0" fontId="61" fillId="20" borderId="0" applyNumberFormat="0" applyBorder="0" applyAlignment="0" applyProtection="0"/>
    <xf numFmtId="0" fontId="61" fillId="24" borderId="0" applyNumberFormat="0" applyBorder="0" applyAlignment="0" applyProtection="0"/>
    <xf numFmtId="0" fontId="61" fillId="28" borderId="0" applyNumberFormat="0" applyBorder="0" applyAlignment="0" applyProtection="0"/>
    <xf numFmtId="0" fontId="61" fillId="32" borderId="0" applyNumberFormat="0" applyBorder="0" applyAlignment="0" applyProtection="0"/>
    <xf numFmtId="0" fontId="61" fillId="9" borderId="0" applyNumberFormat="0" applyBorder="0" applyAlignment="0" applyProtection="0"/>
    <xf numFmtId="0" fontId="61" fillId="13" borderId="0" applyNumberFormat="0" applyBorder="0" applyAlignment="0" applyProtection="0"/>
    <xf numFmtId="0" fontId="61" fillId="17" borderId="0" applyNumberFormat="0" applyBorder="0" applyAlignment="0" applyProtection="0"/>
    <xf numFmtId="0" fontId="61" fillId="21" borderId="0" applyNumberFormat="0" applyBorder="0" applyAlignment="0" applyProtection="0"/>
    <xf numFmtId="0" fontId="61" fillId="25" borderId="0" applyNumberFormat="0" applyBorder="0" applyAlignment="0" applyProtection="0"/>
    <xf numFmtId="0" fontId="61" fillId="29" borderId="0" applyNumberFormat="0" applyBorder="0" applyAlignment="0" applyProtection="0"/>
    <xf numFmtId="0" fontId="52" fillId="3" borderId="0" applyNumberFormat="0" applyBorder="0" applyAlignment="0" applyProtection="0"/>
    <xf numFmtId="0" fontId="56" fillId="6" borderId="4" applyNumberFormat="0" applyAlignment="0" applyProtection="0"/>
    <xf numFmtId="0" fontId="58" fillId="7" borderId="7" applyNumberFormat="0" applyAlignment="0" applyProtection="0"/>
    <xf numFmtId="0" fontId="6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4" fillId="5" borderId="4" applyNumberFormat="0" applyAlignment="0" applyProtection="0"/>
    <xf numFmtId="0" fontId="57" fillId="0" borderId="6" applyNumberFormat="0" applyFill="0" applyAlignment="0" applyProtection="0"/>
    <xf numFmtId="0" fontId="53" fillId="4" borderId="0" applyNumberFormat="0" applyBorder="0" applyAlignment="0" applyProtection="0"/>
    <xf numFmtId="0" fontId="37" fillId="8" borderId="8" applyNumberFormat="0" applyFont="0" applyAlignment="0" applyProtection="0"/>
    <xf numFmtId="0" fontId="55" fillId="6" borderId="5" applyNumberFormat="0" applyAlignment="0" applyProtection="0"/>
    <xf numFmtId="0" fontId="47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8" borderId="0" applyNumberFormat="0" applyBorder="0" applyAlignment="0" applyProtection="0"/>
    <xf numFmtId="0" fontId="30" fillId="2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8" borderId="8" applyNumberFormat="0" applyFont="0" applyAlignment="0" applyProtection="0"/>
    <xf numFmtId="0" fontId="47" fillId="0" borderId="0" applyNumberFormat="0" applyFill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52" fillId="3" borderId="0" applyNumberFormat="0" applyBorder="0" applyAlignment="0" applyProtection="0"/>
    <xf numFmtId="0" fontId="62" fillId="4" borderId="0" applyNumberFormat="0" applyBorder="0" applyAlignment="0" applyProtection="0"/>
    <xf numFmtId="0" fontId="54" fillId="5" borderId="4" applyNumberFormat="0" applyAlignment="0" applyProtection="0"/>
    <xf numFmtId="0" fontId="55" fillId="6" borderId="5" applyNumberFormat="0" applyAlignment="0" applyProtection="0"/>
    <xf numFmtId="0" fontId="56" fillId="6" borderId="4" applyNumberFormat="0" applyAlignment="0" applyProtection="0"/>
    <xf numFmtId="0" fontId="57" fillId="0" borderId="6" applyNumberFormat="0" applyFill="0" applyAlignment="0" applyProtection="0"/>
    <xf numFmtId="0" fontId="58" fillId="7" borderId="7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61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61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61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61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61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61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0" borderId="0"/>
    <xf numFmtId="0" fontId="29" fillId="8" borderId="8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5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0">
    <xf numFmtId="0" fontId="0" fillId="0" borderId="0" xfId="0"/>
    <xf numFmtId="0" fontId="63" fillId="0" borderId="0" xfId="0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0" xfId="0" applyFont="1"/>
    <xf numFmtId="0" fontId="64" fillId="0" borderId="0" xfId="0" applyFont="1" applyAlignment="1">
      <alignment horizontal="right"/>
    </xf>
    <xf numFmtId="4" fontId="8" fillId="0" borderId="0" xfId="258" applyNumberFormat="1" applyFont="1" applyAlignment="1">
      <alignment horizontal="right"/>
    </xf>
    <xf numFmtId="4" fontId="46" fillId="0" borderId="0" xfId="257" applyNumberFormat="1" applyFont="1" applyAlignment="1">
      <alignment horizontal="right"/>
    </xf>
    <xf numFmtId="4" fontId="46" fillId="0" borderId="0" xfId="0" applyNumberFormat="1" applyFont="1" applyAlignment="1">
      <alignment horizontal="right"/>
    </xf>
    <xf numFmtId="0" fontId="8" fillId="0" borderId="0" xfId="258" applyFont="1"/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63" fillId="0" borderId="10" xfId="0" applyFont="1" applyBorder="1"/>
    <xf numFmtId="4" fontId="63" fillId="0" borderId="11" xfId="0" applyNumberFormat="1" applyFont="1" applyBorder="1" applyAlignment="1">
      <alignment horizontal="right"/>
    </xf>
    <xf numFmtId="0" fontId="64" fillId="0" borderId="12" xfId="0" applyFont="1" applyBorder="1"/>
    <xf numFmtId="4" fontId="64" fillId="0" borderId="13" xfId="0" applyNumberFormat="1" applyFont="1" applyBorder="1" applyAlignment="1">
      <alignment horizontal="right"/>
    </xf>
    <xf numFmtId="0" fontId="64" fillId="0" borderId="14" xfId="0" applyFont="1" applyBorder="1"/>
    <xf numFmtId="4" fontId="64" fillId="0" borderId="15" xfId="0" applyNumberFormat="1" applyFont="1" applyBorder="1" applyAlignment="1">
      <alignment horizontal="right"/>
    </xf>
    <xf numFmtId="0" fontId="63" fillId="0" borderId="12" xfId="0" applyFont="1" applyBorder="1"/>
    <xf numFmtId="4" fontId="63" fillId="0" borderId="13" xfId="0" applyNumberFormat="1" applyFont="1" applyBorder="1" applyAlignment="1">
      <alignment horizontal="right"/>
    </xf>
  </cellXfs>
  <cellStyles count="262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4" xfId="3" xr:uid="{00000000-0005-0000-0000-000097000000}"/>
    <cellStyle name="Normal 4 10" xfId="87" xr:uid="{00000000-0005-0000-0000-000098000000}"/>
    <cellStyle name="Normal 4 11" xfId="93" xr:uid="{00000000-0005-0000-0000-000099000000}"/>
    <cellStyle name="Normal 4 12" xfId="154" xr:uid="{00000000-0005-0000-0000-00009A000000}"/>
    <cellStyle name="Normal 4 13" xfId="165" xr:uid="{00000000-0005-0000-0000-00009B000000}"/>
    <cellStyle name="Normal 4 14" xfId="182" xr:uid="{00000000-0005-0000-0000-00009C000000}"/>
    <cellStyle name="Normal 4 15" xfId="203" xr:uid="{00000000-0005-0000-0000-00009D000000}"/>
    <cellStyle name="Normal 4 16" xfId="224" xr:uid="{00000000-0005-0000-0000-00009E000000}"/>
    <cellStyle name="Normal 4 17" xfId="242" xr:uid="{00000000-0005-0000-0000-00009F000000}"/>
    <cellStyle name="Normal 4 2" xfId="6" xr:uid="{00000000-0005-0000-0000-0000A0000000}"/>
    <cellStyle name="Normal 4 2 2" xfId="173" xr:uid="{00000000-0005-0000-0000-0000A1000000}"/>
    <cellStyle name="Normal 4 2 3" xfId="190" xr:uid="{00000000-0005-0000-0000-0000A2000000}"/>
    <cellStyle name="Normal 4 2 4" xfId="211" xr:uid="{00000000-0005-0000-0000-0000A3000000}"/>
    <cellStyle name="Normal 4 2 5" xfId="232" xr:uid="{00000000-0005-0000-0000-0000A4000000}"/>
    <cellStyle name="Normal 4 2 6" xfId="250" xr:uid="{00000000-0005-0000-0000-0000A5000000}"/>
    <cellStyle name="Normal 4 3" xfId="11" xr:uid="{00000000-0005-0000-0000-0000A6000000}"/>
    <cellStyle name="Normal 4 4" xfId="15" xr:uid="{00000000-0005-0000-0000-0000A7000000}"/>
    <cellStyle name="Normal 4 5" xfId="62" xr:uid="{00000000-0005-0000-0000-0000A8000000}"/>
    <cellStyle name="Normal 4 6" xfId="67" xr:uid="{00000000-0005-0000-0000-0000A9000000}"/>
    <cellStyle name="Normal 4 7" xfId="72" xr:uid="{00000000-0005-0000-0000-0000AA000000}"/>
    <cellStyle name="Normal 4 8" xfId="77" xr:uid="{00000000-0005-0000-0000-0000AB000000}"/>
    <cellStyle name="Normal 4 9" xfId="82" xr:uid="{00000000-0005-0000-0000-0000AC000000}"/>
    <cellStyle name="Normal 5" xfId="7" xr:uid="{00000000-0005-0000-0000-0000AD000000}"/>
    <cellStyle name="Normal 5 10" xfId="94" xr:uid="{00000000-0005-0000-0000-0000AE000000}"/>
    <cellStyle name="Normal 5 11" xfId="155" xr:uid="{00000000-0005-0000-0000-0000AF000000}"/>
    <cellStyle name="Normal 5 12" xfId="166" xr:uid="{00000000-0005-0000-0000-0000B0000000}"/>
    <cellStyle name="Normal 5 13" xfId="183" xr:uid="{00000000-0005-0000-0000-0000B1000000}"/>
    <cellStyle name="Normal 5 14" xfId="204" xr:uid="{00000000-0005-0000-0000-0000B2000000}"/>
    <cellStyle name="Normal 5 15" xfId="225" xr:uid="{00000000-0005-0000-0000-0000B3000000}"/>
    <cellStyle name="Normal 5 16" xfId="243" xr:uid="{00000000-0005-0000-0000-0000B4000000}"/>
    <cellStyle name="Normal 5 2" xfId="12" xr:uid="{00000000-0005-0000-0000-0000B5000000}"/>
    <cellStyle name="Normal 5 2 2" xfId="174" xr:uid="{00000000-0005-0000-0000-0000B6000000}"/>
    <cellStyle name="Normal 5 2 3" xfId="191" xr:uid="{00000000-0005-0000-0000-0000B7000000}"/>
    <cellStyle name="Normal 5 2 4" xfId="212" xr:uid="{00000000-0005-0000-0000-0000B8000000}"/>
    <cellStyle name="Normal 5 2 5" xfId="233" xr:uid="{00000000-0005-0000-0000-0000B9000000}"/>
    <cellStyle name="Normal 5 2 6" xfId="251" xr:uid="{00000000-0005-0000-0000-0000BA000000}"/>
    <cellStyle name="Normal 5 3" xfId="16" xr:uid="{00000000-0005-0000-0000-0000BB000000}"/>
    <cellStyle name="Normal 5 4" xfId="63" xr:uid="{00000000-0005-0000-0000-0000BC000000}"/>
    <cellStyle name="Normal 5 5" xfId="68" xr:uid="{00000000-0005-0000-0000-0000BD000000}"/>
    <cellStyle name="Normal 5 6" xfId="73" xr:uid="{00000000-0005-0000-0000-0000BE000000}"/>
    <cellStyle name="Normal 5 7" xfId="78" xr:uid="{00000000-0005-0000-0000-0000BF000000}"/>
    <cellStyle name="Normal 5 8" xfId="83" xr:uid="{00000000-0005-0000-0000-0000C0000000}"/>
    <cellStyle name="Normal 5 9" xfId="88" xr:uid="{00000000-0005-0000-0000-0000C1000000}"/>
    <cellStyle name="Normal 6" xfId="8" xr:uid="{00000000-0005-0000-0000-0000C2000000}"/>
    <cellStyle name="Normal 6 10" xfId="156" xr:uid="{00000000-0005-0000-0000-0000C3000000}"/>
    <cellStyle name="Normal 6 11" xfId="167" xr:uid="{00000000-0005-0000-0000-0000C4000000}"/>
    <cellStyle name="Normal 6 12" xfId="184" xr:uid="{00000000-0005-0000-0000-0000C5000000}"/>
    <cellStyle name="Normal 6 13" xfId="205" xr:uid="{00000000-0005-0000-0000-0000C6000000}"/>
    <cellStyle name="Normal 6 14" xfId="226" xr:uid="{00000000-0005-0000-0000-0000C7000000}"/>
    <cellStyle name="Normal 6 15" xfId="244" xr:uid="{00000000-0005-0000-0000-0000C8000000}"/>
    <cellStyle name="Normal 6 2" xfId="17" xr:uid="{00000000-0005-0000-0000-0000C9000000}"/>
    <cellStyle name="Normal 6 2 2" xfId="175" xr:uid="{00000000-0005-0000-0000-0000CA000000}"/>
    <cellStyle name="Normal 6 2 3" xfId="192" xr:uid="{00000000-0005-0000-0000-0000CB000000}"/>
    <cellStyle name="Normal 6 2 4" xfId="213" xr:uid="{00000000-0005-0000-0000-0000CC000000}"/>
    <cellStyle name="Normal 6 2 5" xfId="234" xr:uid="{00000000-0005-0000-0000-0000CD000000}"/>
    <cellStyle name="Normal 6 2 6" xfId="252" xr:uid="{00000000-0005-0000-0000-0000CE000000}"/>
    <cellStyle name="Normal 6 3" xfId="64" xr:uid="{00000000-0005-0000-0000-0000CF000000}"/>
    <cellStyle name="Normal 6 4" xfId="69" xr:uid="{00000000-0005-0000-0000-0000D0000000}"/>
    <cellStyle name="Normal 6 5" xfId="74" xr:uid="{00000000-0005-0000-0000-0000D1000000}"/>
    <cellStyle name="Normal 6 6" xfId="79" xr:uid="{00000000-0005-0000-0000-0000D2000000}"/>
    <cellStyle name="Normal 6 7" xfId="84" xr:uid="{00000000-0005-0000-0000-0000D3000000}"/>
    <cellStyle name="Normal 6 8" xfId="89" xr:uid="{00000000-0005-0000-0000-0000D4000000}"/>
    <cellStyle name="Normal 6 9" xfId="95" xr:uid="{00000000-0005-0000-0000-0000D5000000}"/>
    <cellStyle name="Normal 7" xfId="18" xr:uid="{00000000-0005-0000-0000-0000D6000000}"/>
    <cellStyle name="Normal 7 2" xfId="90" xr:uid="{00000000-0005-0000-0000-0000D7000000}"/>
    <cellStyle name="Normal 7 2 2" xfId="176" xr:uid="{00000000-0005-0000-0000-0000D8000000}"/>
    <cellStyle name="Normal 7 2 3" xfId="193" xr:uid="{00000000-0005-0000-0000-0000D9000000}"/>
    <cellStyle name="Normal 7 2 4" xfId="214" xr:uid="{00000000-0005-0000-0000-0000DA000000}"/>
    <cellStyle name="Normal 7 2 5" xfId="235" xr:uid="{00000000-0005-0000-0000-0000DB000000}"/>
    <cellStyle name="Normal 7 2 6" xfId="253" xr:uid="{00000000-0005-0000-0000-0000DC000000}"/>
    <cellStyle name="Normal 7 3" xfId="96" xr:uid="{00000000-0005-0000-0000-0000DD000000}"/>
    <cellStyle name="Normal 7 4" xfId="157" xr:uid="{00000000-0005-0000-0000-0000DE000000}"/>
    <cellStyle name="Normal 7 5" xfId="168" xr:uid="{00000000-0005-0000-0000-0000DF000000}"/>
    <cellStyle name="Normal 7 6" xfId="185" xr:uid="{00000000-0005-0000-0000-0000E0000000}"/>
    <cellStyle name="Normal 7 7" xfId="206" xr:uid="{00000000-0005-0000-0000-0000E1000000}"/>
    <cellStyle name="Normal 7 8" xfId="227" xr:uid="{00000000-0005-0000-0000-0000E2000000}"/>
    <cellStyle name="Normal 7 9" xfId="245" xr:uid="{00000000-0005-0000-0000-0000E3000000}"/>
    <cellStyle name="Normal 8" xfId="150" xr:uid="{00000000-0005-0000-0000-0000E4000000}"/>
    <cellStyle name="Normal 8 2" xfId="158" xr:uid="{00000000-0005-0000-0000-0000E5000000}"/>
    <cellStyle name="Normal 8 2 2" xfId="177" xr:uid="{00000000-0005-0000-0000-0000E6000000}"/>
    <cellStyle name="Normal 8 2 3" xfId="194" xr:uid="{00000000-0005-0000-0000-0000E7000000}"/>
    <cellStyle name="Normal 8 2 4" xfId="215" xr:uid="{00000000-0005-0000-0000-0000E8000000}"/>
    <cellStyle name="Normal 8 2 5" xfId="236" xr:uid="{00000000-0005-0000-0000-0000E9000000}"/>
    <cellStyle name="Normal 8 2 6" xfId="254" xr:uid="{00000000-0005-0000-0000-0000EA000000}"/>
    <cellStyle name="Normal 8 3" xfId="169" xr:uid="{00000000-0005-0000-0000-0000EB000000}"/>
    <cellStyle name="Normal 8 4" xfId="186" xr:uid="{00000000-0005-0000-0000-0000EC000000}"/>
    <cellStyle name="Normal 8 5" xfId="207" xr:uid="{00000000-0005-0000-0000-0000ED000000}"/>
    <cellStyle name="Normal 8 6" xfId="228" xr:uid="{00000000-0005-0000-0000-0000EE000000}"/>
    <cellStyle name="Normal 8 7" xfId="246" xr:uid="{00000000-0005-0000-0000-0000EF000000}"/>
    <cellStyle name="Normal 9" xfId="159" xr:uid="{00000000-0005-0000-0000-0000F0000000}"/>
    <cellStyle name="Normal 9 2" xfId="178" xr:uid="{00000000-0005-0000-0000-0000F1000000}"/>
    <cellStyle name="Normal 9 2 2" xfId="195" xr:uid="{00000000-0005-0000-0000-0000F2000000}"/>
    <cellStyle name="Normal 9 2 3" xfId="216" xr:uid="{00000000-0005-0000-0000-0000F3000000}"/>
    <cellStyle name="Normal 9 2 4" xfId="237" xr:uid="{00000000-0005-0000-0000-0000F4000000}"/>
    <cellStyle name="Normal 9 2 5" xfId="255" xr:uid="{00000000-0005-0000-0000-0000F5000000}"/>
    <cellStyle name="Normal 9 3" xfId="170" xr:uid="{00000000-0005-0000-0000-0000F6000000}"/>
    <cellStyle name="Normal 9 4" xfId="187" xr:uid="{00000000-0005-0000-0000-0000F7000000}"/>
    <cellStyle name="Normal 9 5" xfId="208" xr:uid="{00000000-0005-0000-0000-0000F8000000}"/>
    <cellStyle name="Normal 9 6" xfId="229" xr:uid="{00000000-0005-0000-0000-0000F9000000}"/>
    <cellStyle name="Normal 9 7" xfId="247" xr:uid="{00000000-0005-0000-0000-0000FA000000}"/>
    <cellStyle name="Note 2" xfId="55" xr:uid="{00000000-0005-0000-0000-0000FB000000}"/>
    <cellStyle name="Note 3" xfId="109" xr:uid="{00000000-0005-0000-0000-0000FC000000}"/>
    <cellStyle name="Note 4" xfId="151" xr:uid="{00000000-0005-0000-0000-0000FD000000}"/>
    <cellStyle name="Output" xfId="119" builtinId="21" customBuiltin="1"/>
    <cellStyle name="Output 2" xfId="56" xr:uid="{00000000-0005-0000-0000-0000FF000000}"/>
    <cellStyle name="Title" xfId="110" builtinId="15" customBuiltin="1"/>
    <cellStyle name="Title 2" xfId="57" xr:uid="{00000000-0005-0000-0000-000001010000}"/>
    <cellStyle name="Total" xfId="125" builtinId="25" customBuiltin="1"/>
    <cellStyle name="Total 2" xfId="58" xr:uid="{00000000-0005-0000-0000-000003010000}"/>
    <cellStyle name="Warning Text" xfId="123" builtinId="11" customBuiltin="1"/>
    <cellStyle name="Warning Text 2" xfId="59" xr:uid="{00000000-0005-0000-0000-00000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3"/>
  <sheetViews>
    <sheetView tabSelected="1" topLeftCell="A19" zoomScaleNormal="100" workbookViewId="0">
      <selection activeCell="B32" sqref="B32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8</v>
      </c>
    </row>
    <row r="6" spans="1:3" x14ac:dyDescent="0.25">
      <c r="A6" s="1" t="s">
        <v>9</v>
      </c>
    </row>
    <row r="7" spans="1:3" x14ac:dyDescent="0.25">
      <c r="A7" s="4" t="s">
        <v>1</v>
      </c>
      <c r="B7" s="5" t="s">
        <v>8</v>
      </c>
      <c r="C7" s="6">
        <v>1950498.75</v>
      </c>
    </row>
    <row r="8" spans="1:3" x14ac:dyDescent="0.25">
      <c r="A8" s="4" t="s">
        <v>2</v>
      </c>
      <c r="B8" s="5" t="s">
        <v>7</v>
      </c>
      <c r="C8" s="6">
        <v>8939639.9900000002</v>
      </c>
    </row>
    <row r="9" spans="1:3" x14ac:dyDescent="0.25">
      <c r="A9" s="4" t="s">
        <v>6</v>
      </c>
      <c r="B9" s="5" t="s">
        <v>8</v>
      </c>
      <c r="C9" s="6">
        <v>4400</v>
      </c>
    </row>
    <row r="10" spans="1:3" ht="13.5" customHeight="1" x14ac:dyDescent="0.25">
      <c r="A10" s="9" t="s">
        <v>5</v>
      </c>
      <c r="B10" s="5" t="s">
        <v>8</v>
      </c>
      <c r="C10" s="2">
        <v>6993541.2400000002</v>
      </c>
    </row>
    <row r="11" spans="1:3" x14ac:dyDescent="0.25">
      <c r="B11" s="5" t="s">
        <v>8</v>
      </c>
      <c r="C11" s="8">
        <f>C8+C9-C10</f>
        <v>1950498.75</v>
      </c>
    </row>
    <row r="12" spans="1:3" x14ac:dyDescent="0.25">
      <c r="B12" s="5"/>
      <c r="C12" s="7"/>
    </row>
    <row r="13" spans="1:3" s="1" customFormat="1" x14ac:dyDescent="0.25">
      <c r="A13" s="1" t="s">
        <v>55</v>
      </c>
      <c r="B13" s="10" t="str">
        <f>A4</f>
        <v>25.11.2025.</v>
      </c>
      <c r="C13" s="11"/>
    </row>
    <row r="16" spans="1:3" s="1" customFormat="1" x14ac:dyDescent="0.25">
      <c r="A16" s="12" t="s">
        <v>10</v>
      </c>
      <c r="B16" s="13">
        <f>SUM(B17:B18)</f>
        <v>88968</v>
      </c>
      <c r="C16" s="11"/>
    </row>
    <row r="17" spans="1:3" x14ac:dyDescent="0.25">
      <c r="A17" s="14" t="s">
        <v>11</v>
      </c>
      <c r="B17" s="15">
        <v>38368</v>
      </c>
    </row>
    <row r="18" spans="1:3" x14ac:dyDescent="0.25">
      <c r="A18" s="16" t="s">
        <v>12</v>
      </c>
      <c r="B18" s="17">
        <v>50600</v>
      </c>
    </row>
    <row r="19" spans="1:3" s="1" customFormat="1" x14ac:dyDescent="0.25">
      <c r="A19" s="12" t="s">
        <v>13</v>
      </c>
      <c r="B19" s="13">
        <f>SUM(B20:B30)</f>
        <v>996098.29999999981</v>
      </c>
      <c r="C19" s="11"/>
    </row>
    <row r="20" spans="1:3" x14ac:dyDescent="0.25">
      <c r="A20" s="14" t="s">
        <v>14</v>
      </c>
      <c r="B20" s="15">
        <v>283687.3</v>
      </c>
    </row>
    <row r="21" spans="1:3" x14ac:dyDescent="0.25">
      <c r="A21" s="14" t="s">
        <v>15</v>
      </c>
      <c r="B21" s="15">
        <v>14912</v>
      </c>
    </row>
    <row r="22" spans="1:3" x14ac:dyDescent="0.25">
      <c r="A22" s="14" t="s">
        <v>16</v>
      </c>
      <c r="B22" s="15">
        <v>29205</v>
      </c>
    </row>
    <row r="23" spans="1:3" x14ac:dyDescent="0.25">
      <c r="A23" s="14" t="s">
        <v>17</v>
      </c>
      <c r="B23" s="15">
        <v>71684.3</v>
      </c>
    </row>
    <row r="24" spans="1:3" x14ac:dyDescent="0.25">
      <c r="A24" s="14" t="s">
        <v>18</v>
      </c>
      <c r="B24" s="15">
        <v>114199.72</v>
      </c>
    </row>
    <row r="25" spans="1:3" x14ac:dyDescent="0.25">
      <c r="A25" s="14" t="s">
        <v>19</v>
      </c>
      <c r="B25" s="15">
        <v>163427.79999999999</v>
      </c>
    </row>
    <row r="26" spans="1:3" x14ac:dyDescent="0.25">
      <c r="A26" s="14" t="s">
        <v>20</v>
      </c>
      <c r="B26" s="15">
        <v>69648.88</v>
      </c>
    </row>
    <row r="27" spans="1:3" x14ac:dyDescent="0.25">
      <c r="A27" s="14" t="s">
        <v>21</v>
      </c>
      <c r="B27" s="15">
        <v>18878.2</v>
      </c>
    </row>
    <row r="28" spans="1:3" x14ac:dyDescent="0.25">
      <c r="A28" s="14" t="s">
        <v>22</v>
      </c>
      <c r="B28" s="15">
        <v>9763.2000000000007</v>
      </c>
    </row>
    <row r="29" spans="1:3" x14ac:dyDescent="0.25">
      <c r="A29" s="14" t="s">
        <v>23</v>
      </c>
      <c r="B29" s="15">
        <v>21340</v>
      </c>
    </row>
    <row r="30" spans="1:3" x14ac:dyDescent="0.25">
      <c r="A30" s="16" t="s">
        <v>24</v>
      </c>
      <c r="B30" s="17">
        <v>199351.9</v>
      </c>
    </row>
    <row r="31" spans="1:3" s="1" customFormat="1" x14ac:dyDescent="0.25">
      <c r="A31" s="12" t="s">
        <v>25</v>
      </c>
      <c r="B31" s="13">
        <f>SUM(B32:B60)</f>
        <v>5854204.2399999993</v>
      </c>
      <c r="C31" s="11"/>
    </row>
    <row r="32" spans="1:3" x14ac:dyDescent="0.25">
      <c r="A32" s="14" t="s">
        <v>26</v>
      </c>
      <c r="B32" s="15">
        <v>127501.97</v>
      </c>
    </row>
    <row r="33" spans="1:2" x14ac:dyDescent="0.25">
      <c r="A33" s="14" t="s">
        <v>27</v>
      </c>
      <c r="B33" s="15">
        <v>8400</v>
      </c>
    </row>
    <row r="34" spans="1:2" x14ac:dyDescent="0.25">
      <c r="A34" s="14" t="s">
        <v>28</v>
      </c>
      <c r="B34" s="15">
        <v>12000</v>
      </c>
    </row>
    <row r="35" spans="1:2" x14ac:dyDescent="0.25">
      <c r="A35" s="14" t="s">
        <v>29</v>
      </c>
      <c r="B35" s="15">
        <v>15120</v>
      </c>
    </row>
    <row r="36" spans="1:2" x14ac:dyDescent="0.25">
      <c r="A36" s="14" t="s">
        <v>30</v>
      </c>
      <c r="B36" s="15">
        <v>12000</v>
      </c>
    </row>
    <row r="37" spans="1:2" x14ac:dyDescent="0.25">
      <c r="A37" s="14" t="s">
        <v>31</v>
      </c>
      <c r="B37" s="15">
        <v>238200</v>
      </c>
    </row>
    <row r="38" spans="1:2" x14ac:dyDescent="0.25">
      <c r="A38" s="14" t="s">
        <v>32</v>
      </c>
      <c r="B38" s="15">
        <v>444527.4</v>
      </c>
    </row>
    <row r="39" spans="1:2" x14ac:dyDescent="0.25">
      <c r="A39" s="14" t="s">
        <v>33</v>
      </c>
      <c r="B39" s="15">
        <v>348</v>
      </c>
    </row>
    <row r="40" spans="1:2" x14ac:dyDescent="0.25">
      <c r="A40" s="14" t="s">
        <v>34</v>
      </c>
      <c r="B40" s="15">
        <v>888262.89</v>
      </c>
    </row>
    <row r="41" spans="1:2" x14ac:dyDescent="0.25">
      <c r="A41" s="14" t="s">
        <v>35</v>
      </c>
      <c r="B41" s="15">
        <v>44175</v>
      </c>
    </row>
    <row r="42" spans="1:2" x14ac:dyDescent="0.25">
      <c r="A42" s="14" t="s">
        <v>30</v>
      </c>
      <c r="B42" s="15">
        <v>12000</v>
      </c>
    </row>
    <row r="43" spans="1:2" x14ac:dyDescent="0.25">
      <c r="A43" s="14" t="s">
        <v>36</v>
      </c>
      <c r="B43" s="15">
        <v>435000</v>
      </c>
    </row>
    <row r="44" spans="1:2" x14ac:dyDescent="0.25">
      <c r="A44" s="14" t="s">
        <v>37</v>
      </c>
      <c r="B44" s="15">
        <v>348600</v>
      </c>
    </row>
    <row r="45" spans="1:2" x14ac:dyDescent="0.25">
      <c r="A45" s="14" t="s">
        <v>38</v>
      </c>
      <c r="B45" s="15">
        <v>657461.63</v>
      </c>
    </row>
    <row r="46" spans="1:2" x14ac:dyDescent="0.25">
      <c r="A46" s="14" t="s">
        <v>39</v>
      </c>
      <c r="B46" s="15">
        <v>53582.400000000001</v>
      </c>
    </row>
    <row r="47" spans="1:2" x14ac:dyDescent="0.25">
      <c r="A47" s="14" t="s">
        <v>40</v>
      </c>
      <c r="B47" s="15">
        <v>180000</v>
      </c>
    </row>
    <row r="48" spans="1:2" x14ac:dyDescent="0.25">
      <c r="A48" s="14" t="s">
        <v>41</v>
      </c>
      <c r="B48" s="15">
        <v>6330</v>
      </c>
    </row>
    <row r="49" spans="1:3" x14ac:dyDescent="0.25">
      <c r="A49" s="14" t="s">
        <v>42</v>
      </c>
      <c r="B49" s="15">
        <v>1272396.5</v>
      </c>
    </row>
    <row r="50" spans="1:3" x14ac:dyDescent="0.25">
      <c r="A50" s="14" t="s">
        <v>43</v>
      </c>
      <c r="B50" s="15">
        <v>78676.740000000005</v>
      </c>
    </row>
    <row r="51" spans="1:3" x14ac:dyDescent="0.25">
      <c r="A51" s="14" t="s">
        <v>44</v>
      </c>
      <c r="B51" s="15">
        <v>16416</v>
      </c>
    </row>
    <row r="52" spans="1:3" x14ac:dyDescent="0.25">
      <c r="A52" s="14" t="s">
        <v>45</v>
      </c>
      <c r="B52" s="15">
        <v>6180</v>
      </c>
    </row>
    <row r="53" spans="1:3" x14ac:dyDescent="0.25">
      <c r="A53" s="14" t="s">
        <v>46</v>
      </c>
      <c r="B53" s="15">
        <v>64512</v>
      </c>
    </row>
    <row r="54" spans="1:3" x14ac:dyDescent="0.25">
      <c r="A54" s="14" t="s">
        <v>47</v>
      </c>
      <c r="B54" s="15">
        <v>88961</v>
      </c>
    </row>
    <row r="55" spans="1:3" x14ac:dyDescent="0.25">
      <c r="A55" s="14" t="s">
        <v>48</v>
      </c>
      <c r="B55" s="15">
        <v>17771.21</v>
      </c>
    </row>
    <row r="56" spans="1:3" x14ac:dyDescent="0.25">
      <c r="A56" s="14" t="s">
        <v>49</v>
      </c>
      <c r="B56" s="15">
        <v>95520</v>
      </c>
    </row>
    <row r="57" spans="1:3" x14ac:dyDescent="0.25">
      <c r="A57" s="14" t="s">
        <v>50</v>
      </c>
      <c r="B57" s="15">
        <v>360000</v>
      </c>
    </row>
    <row r="58" spans="1:3" x14ac:dyDescent="0.25">
      <c r="A58" s="14" t="s">
        <v>51</v>
      </c>
      <c r="B58" s="15">
        <v>362880</v>
      </c>
    </row>
    <row r="59" spans="1:3" x14ac:dyDescent="0.25">
      <c r="A59" s="14" t="s">
        <v>52</v>
      </c>
      <c r="B59" s="15">
        <v>7250</v>
      </c>
    </row>
    <row r="60" spans="1:3" x14ac:dyDescent="0.25">
      <c r="A60" s="16" t="s">
        <v>56</v>
      </c>
      <c r="B60" s="17">
        <v>131.5</v>
      </c>
    </row>
    <row r="61" spans="1:3" s="1" customFormat="1" x14ac:dyDescent="0.25">
      <c r="A61" s="18" t="s">
        <v>53</v>
      </c>
      <c r="B61" s="19">
        <f>SUM(B62)</f>
        <v>54270.7</v>
      </c>
      <c r="C61" s="11"/>
    </row>
    <row r="62" spans="1:3" x14ac:dyDescent="0.25">
      <c r="A62" s="16" t="s">
        <v>54</v>
      </c>
      <c r="B62" s="17">
        <v>54270.7</v>
      </c>
    </row>
    <row r="63" spans="1:3" x14ac:dyDescent="0.25">
      <c r="B63" s="10">
        <f>B31+B19+B16+B61</f>
        <v>6993541.2399999993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2025-11-26T06:00:49Z</dcterms:modified>
</cp:coreProperties>
</file>